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видатки 2019\"/>
    </mc:Choice>
  </mc:AlternateContent>
  <bookViews>
    <workbookView xWindow="240" yWindow="60" windowWidth="19440" windowHeight="80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47" i="1" l="1"/>
  <c r="C47" i="1"/>
  <c r="E44" i="1"/>
  <c r="C44" i="1"/>
  <c r="C40" i="1"/>
  <c r="E40" i="1"/>
  <c r="E36" i="1"/>
  <c r="C16" i="1"/>
  <c r="E16" i="1"/>
  <c r="E13" i="1"/>
  <c r="D13" i="1"/>
  <c r="D48" i="1" s="1"/>
  <c r="C13" i="1"/>
  <c r="C9" i="1"/>
  <c r="C48" i="1" s="1"/>
  <c r="E48" i="1" l="1"/>
</calcChain>
</file>

<file path=xl/sharedStrings.xml><?xml version="1.0" encoding="utf-8"?>
<sst xmlns="http://schemas.openxmlformats.org/spreadsheetml/2006/main" count="81" uniqueCount="61">
  <si>
    <t>отг м. Скалат</t>
  </si>
  <si>
    <t>Інші кошти спеціального фонду</t>
  </si>
  <si>
    <t>Код</t>
  </si>
  <si>
    <t>Показник</t>
  </si>
  <si>
    <t>01</t>
  </si>
  <si>
    <t>Скалатська міська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</si>
  <si>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</si>
  <si>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</si>
  <si>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3132</t>
  </si>
  <si>
    <t>Капітальний ремонт інших об`єктів</t>
  </si>
  <si>
    <t>Багатопрофільна стаціонарна медична допомога населенню</t>
  </si>
  <si>
    <t>0112010</t>
  </si>
  <si>
    <t>3210</t>
  </si>
  <si>
    <t>Капітальні трансферти підприємствам (установам, організаціям)</t>
  </si>
  <si>
    <t>3142</t>
  </si>
  <si>
    <t>Реконструкція та реставрація інших об`єктів</t>
  </si>
  <si>
    <t>Здійснення заходів із землеустрою</t>
  </si>
  <si>
    <t>0117130</t>
  </si>
  <si>
    <t>2240</t>
  </si>
  <si>
    <t>Оплата послуг (крім комунальних)</t>
  </si>
  <si>
    <t>Будівництво об`єктів житлово-комунального господарства</t>
  </si>
  <si>
    <t>0117310</t>
  </si>
  <si>
    <t>3122</t>
  </si>
  <si>
    <t>Капітальне будівництво (придбання) інших об`єктів</t>
  </si>
  <si>
    <t>Утримання та розвиток інших об`єктів транспортної інфраструктури</t>
  </si>
  <si>
    <t>0117442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</si>
  <si>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</si>
  <si>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</si>
  <si>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Внески до статутного капіталу суб`єктів господарювання</t>
  </si>
  <si>
    <t>0117670</t>
  </si>
  <si>
    <t>Охорона та раціональне використання природних ресурсів</t>
  </si>
  <si>
    <t>0118311</t>
  </si>
  <si>
    <t>2210</t>
  </si>
  <si>
    <t>Предмети, матеріали, обладнання та інвентар</t>
  </si>
  <si>
    <t>06</t>
  </si>
  <si>
    <t>Орган з питань освіти і науки, молоді та спорту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</si>
  <si>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</si>
  <si>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</si>
  <si>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</si>
  <si>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0611020</t>
  </si>
  <si>
    <t>3110</t>
  </si>
  <si>
    <t>Придбання обладнання і предметів довгострокового користування</t>
  </si>
  <si>
    <t xml:space="preserve"> </t>
  </si>
  <si>
    <t xml:space="preserve">Усього 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</si>
  <si>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</si>
  <si>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 на 2019 рік</t>
  </si>
  <si>
    <t>Затверджений план на рік( бюджет розвитку)</t>
  </si>
  <si>
    <t>Затверджений план на рік( спец.фонд )</t>
  </si>
  <si>
    <t>Затверджений план на рік( спец.фонд.власні  )</t>
  </si>
  <si>
    <t>продукти  харчування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</si>
  <si>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</si>
  <si>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Заробітна плата</t>
  </si>
  <si>
    <t>Нарахування на оплату праці</t>
  </si>
  <si>
    <t>1011100</t>
  </si>
  <si>
    <t>2111</t>
  </si>
  <si>
    <t>2120</t>
  </si>
  <si>
    <t>1014060</t>
  </si>
  <si>
    <t>Забезпечення діяльності палаців i будинків культури, клубів, центрів дозвілля та iнших клубних закладів</t>
  </si>
  <si>
    <t>2282</t>
  </si>
  <si>
    <t>Окремі заходи по реалізації державних (регіональних) програм, не віднесені до заходів розвитку</t>
  </si>
  <si>
    <t>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</si>
</sst>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₴_-;\-* #,##0.00_₴_-;_-* &quot;-&quot;??_₴_-;_-@_-"/>
    <numFmt numFmtId="165" formatCode="#0.00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quotePrefix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2" borderId="3" xfId="0" quotePrefix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64" fontId="0" fillId="0" borderId="1" xfId="1" applyFont="1" applyBorder="1" applyAlignment="1">
      <alignment vertical="center" wrapText="1"/>
    </xf>
    <xf numFmtId="164" fontId="1" fillId="2" borderId="1" xfId="1" applyFont="1" applyFill="1" applyBorder="1" applyAlignment="1">
      <alignment vertical="center" wrapText="1"/>
    </xf>
    <xf numFmtId="164" fontId="0" fillId="0" borderId="2" xfId="1" applyFont="1" applyBorder="1" applyAlignment="1">
      <alignment vertical="center" wrapText="1"/>
    </xf>
    <xf numFmtId="164" fontId="0" fillId="0" borderId="5" xfId="1" applyFont="1" applyBorder="1" applyAlignment="1">
      <alignment vertical="center" wrapText="1"/>
    </xf>
    <xf numFmtId="164" fontId="1" fillId="2" borderId="3" xfId="1" applyFont="1" applyFill="1" applyBorder="1" applyAlignment="1">
      <alignment vertical="center" wrapText="1"/>
    </xf>
    <xf numFmtId="0" fontId="0" fillId="0" borderId="1" xfId="0" quotePrefix="1" applyBorder="1" applyAlignment="1">
      <alignment horizontal="left" vertical="center" wrapText="1"/>
    </xf>
    <xf numFmtId="0" fontId="1" fillId="0" borderId="1" xfId="0" quotePrefix="1" applyFont="1" applyBorder="1" applyAlignment="1">
      <alignment horizontal="left" vertical="center" wrapText="1"/>
    </xf>
    <xf numFmtId="165" fontId="1" fillId="2" borderId="7" xfId="0" applyNumberFormat="1" applyFont="1" applyFill="1" applyBorder="1" applyAlignment="1">
      <alignment vertical="center" wrapText="1"/>
    </xf>
    <xf numFmtId="165" fontId="1" fillId="2" borderId="8" xfId="0" applyNumberFormat="1" applyFont="1" applyFill="1" applyBorder="1" applyAlignment="1">
      <alignment vertical="center" wrapText="1"/>
    </xf>
    <xf numFmtId="165" fontId="1" fillId="2" borderId="9" xfId="0" applyNumberFormat="1" applyFont="1" applyFill="1" applyBorder="1" applyAlignment="1">
      <alignment vertical="center" wrapText="1"/>
    </xf>
    <xf numFmtId="165" fontId="1" fillId="2" borderId="10" xfId="0" applyNumberFormat="1" applyFont="1" applyFill="1" applyBorder="1" applyAlignment="1">
      <alignment vertical="center" wrapText="1"/>
    </xf>
    <xf numFmtId="0" fontId="0" fillId="0" borderId="1" xfId="0" applyBorder="1"/>
    <xf numFmtId="164" fontId="1" fillId="2" borderId="7" xfId="1" applyFont="1" applyFill="1" applyBorder="1" applyAlignment="1">
      <alignment vertical="center" wrapText="1"/>
    </xf>
    <xf numFmtId="164" fontId="0" fillId="0" borderId="1" xfId="1" applyFont="1" applyBorder="1"/>
    <xf numFmtId="0" fontId="0" fillId="2" borderId="1" xfId="0" quotePrefix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0" xfId="0"/>
    <xf numFmtId="0" fontId="0" fillId="0" borderId="0" xfId="0"/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/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quotePrefix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4" xfId="0" quotePrefix="1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1" fillId="0" borderId="12" xfId="0" quotePrefix="1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164" fontId="0" fillId="0" borderId="6" xfId="0" applyNumberFormat="1" applyBorder="1"/>
    <xf numFmtId="0" fontId="4" fillId="2" borderId="1" xfId="0" quotePrefix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4" fillId="2" borderId="1" xfId="1" applyFont="1" applyFill="1" applyBorder="1" applyAlignment="1">
      <alignment vertical="center" wrapText="1"/>
    </xf>
    <xf numFmtId="164" fontId="4" fillId="2" borderId="7" xfId="1" applyFont="1" applyFill="1" applyBorder="1" applyAlignment="1">
      <alignment vertical="center" wrapText="1"/>
    </xf>
    <xf numFmtId="0" fontId="4" fillId="0" borderId="12" xfId="0" quotePrefix="1" applyFont="1" applyBorder="1" applyAlignment="1">
      <alignment horizontal="left" vertical="center" wrapText="1"/>
    </xf>
    <xf numFmtId="164" fontId="5" fillId="0" borderId="5" xfId="1" applyFont="1" applyBorder="1" applyAlignment="1">
      <alignment vertical="center" wrapText="1"/>
    </xf>
    <xf numFmtId="165" fontId="4" fillId="2" borderId="9" xfId="0" applyNumberFormat="1" applyFont="1" applyFill="1" applyBorder="1" applyAlignment="1">
      <alignment vertical="center" wrapText="1"/>
    </xf>
    <xf numFmtId="164" fontId="5" fillId="0" borderId="6" xfId="0" applyNumberFormat="1" applyFont="1" applyBorder="1"/>
    <xf numFmtId="0" fontId="5" fillId="0" borderId="1" xfId="0" applyFont="1" applyBorder="1"/>
    <xf numFmtId="164" fontId="4" fillId="0" borderId="5" xfId="1" applyFont="1" applyBorder="1" applyAlignment="1">
      <alignment vertical="center" wrapText="1"/>
    </xf>
    <xf numFmtId="164" fontId="4" fillId="0" borderId="6" xfId="0" applyNumberFormat="1" applyFont="1" applyBorder="1"/>
    <xf numFmtId="0" fontId="4" fillId="0" borderId="6" xfId="0" applyFont="1" applyBorder="1"/>
    <xf numFmtId="0" fontId="2" fillId="0" borderId="4" xfId="0" applyFont="1" applyBorder="1" applyAlignment="1">
      <alignment vertical="center" wrapText="1"/>
    </xf>
    <xf numFmtId="164" fontId="6" fillId="0" borderId="5" xfId="1" applyFont="1" applyBorder="1" applyAlignment="1">
      <alignment vertical="center" wrapText="1"/>
    </xf>
    <xf numFmtId="165" fontId="2" fillId="2" borderId="9" xfId="0" applyNumberFormat="1" applyFont="1" applyFill="1" applyBorder="1" applyAlignment="1">
      <alignment vertical="center" wrapText="1"/>
    </xf>
    <xf numFmtId="164" fontId="4" fillId="0" borderId="1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topLeftCell="A7" workbookViewId="0">
      <selection activeCell="F38" sqref="F38"/>
    </sheetView>
  </sheetViews>
  <sheetFormatPr defaultRowHeight="13.8" x14ac:dyDescent="0.3"/>
  <cols>
    <col min="1" max="1" width="10.6640625" customWidth="1"/>
    <col min="2" max="2" width="50.6640625" customWidth="1"/>
    <col min="3" max="3" width="15.44140625" customWidth="1"/>
    <col min="4" max="4" width="13.44140625" customWidth="1"/>
    <col min="5" max="5" width="18.109375" customWidth="1"/>
  </cols>
  <sheetData>
    <row r="1" spans="1:5" x14ac:dyDescent="0.3">
      <c r="A1" t="s">
        <v>0</v>
      </c>
    </row>
    <row r="2" spans="1:5" ht="18" x14ac:dyDescent="0.35">
      <c r="A2" s="69"/>
      <c r="B2" s="70"/>
      <c r="C2" s="70"/>
    </row>
    <row r="3" spans="1:5" x14ac:dyDescent="0.3">
      <c r="A3" s="70" t="s">
        <v>1</v>
      </c>
      <c r="B3" s="70"/>
      <c r="C3" s="70"/>
    </row>
    <row r="4" spans="1:5" x14ac:dyDescent="0.3">
      <c r="A4" t="s">
        <v>45</v>
      </c>
    </row>
    <row r="5" spans="1:5" s="1" customFormat="1" ht="62.4" x14ac:dyDescent="0.3">
      <c r="A5" s="68" t="s">
        <v>2</v>
      </c>
      <c r="B5" s="68" t="s">
        <v>3</v>
      </c>
      <c r="C5" s="68" t="s">
        <v>46</v>
      </c>
      <c r="D5" s="68" t="s">
        <v>47</v>
      </c>
      <c r="E5" s="68" t="s">
        <v>48</v>
      </c>
    </row>
    <row r="6" spans="1:5" x14ac:dyDescent="0.3">
      <c r="A6" s="3" t="s">
        <v>4</v>
      </c>
      <c r="B6" s="4" t="s">
        <v>5</v>
      </c>
      <c r="C6" s="5"/>
      <c r="D6" s="19"/>
      <c r="E6" s="23"/>
    </row>
    <row r="7" spans="1:5" ht="55.2" x14ac:dyDescent="0.3">
      <c r="A7" s="3" t="s">
        <v>7</v>
      </c>
      <c r="B7" s="4" t="s">
        <v>6</v>
      </c>
      <c r="C7" s="13">
        <v>0</v>
      </c>
      <c r="D7" s="19"/>
      <c r="E7" s="23"/>
    </row>
    <row r="8" spans="1:5" ht="28.2" thickBot="1" x14ac:dyDescent="0.35">
      <c r="A8" s="44">
        <v>3110</v>
      </c>
      <c r="B8" s="9" t="s">
        <v>41</v>
      </c>
      <c r="C8" s="14">
        <v>15000</v>
      </c>
      <c r="D8" s="20"/>
      <c r="E8" s="45"/>
    </row>
    <row r="9" spans="1:5" s="41" customFormat="1" ht="16.2" thickBot="1" x14ac:dyDescent="0.35">
      <c r="A9" s="47"/>
      <c r="B9" s="48" t="s">
        <v>60</v>
      </c>
      <c r="C9" s="61">
        <f>SUM(C8)</f>
        <v>15000</v>
      </c>
      <c r="D9" s="58"/>
      <c r="E9" s="63"/>
    </row>
    <row r="10" spans="1:5" ht="27.6" x14ac:dyDescent="0.3">
      <c r="A10" s="10" t="s">
        <v>11</v>
      </c>
      <c r="B10" s="11" t="s">
        <v>10</v>
      </c>
      <c r="C10" s="16">
        <v>0</v>
      </c>
      <c r="D10" s="22"/>
      <c r="E10" s="46"/>
    </row>
    <row r="11" spans="1:5" ht="27.6" x14ac:dyDescent="0.3">
      <c r="A11" s="6" t="s">
        <v>12</v>
      </c>
      <c r="B11" s="7" t="s">
        <v>13</v>
      </c>
      <c r="C11" s="12">
        <v>300000</v>
      </c>
      <c r="D11" s="24">
        <v>100000</v>
      </c>
      <c r="E11" s="23"/>
    </row>
    <row r="12" spans="1:5" s="36" customFormat="1" ht="28.2" thickBot="1" x14ac:dyDescent="0.35">
      <c r="A12" s="42" t="s">
        <v>58</v>
      </c>
      <c r="B12" s="43" t="s">
        <v>59</v>
      </c>
      <c r="C12" s="12"/>
      <c r="D12" s="24"/>
      <c r="E12" s="25">
        <v>300000</v>
      </c>
    </row>
    <row r="13" spans="1:5" s="41" customFormat="1" ht="16.2" thickBot="1" x14ac:dyDescent="0.35">
      <c r="A13" s="47"/>
      <c r="B13" s="48" t="s">
        <v>60</v>
      </c>
      <c r="C13" s="61">
        <f>SUM(C11:C12)</f>
        <v>300000</v>
      </c>
      <c r="D13" s="58">
        <f>SUM(D11:D12)</f>
        <v>100000</v>
      </c>
      <c r="E13" s="62">
        <f>SUM(E12)</f>
        <v>300000</v>
      </c>
    </row>
    <row r="14" spans="1:5" ht="41.4" x14ac:dyDescent="0.3">
      <c r="A14" s="18">
        <v>116020</v>
      </c>
      <c r="B14" s="28" t="s">
        <v>44</v>
      </c>
      <c r="C14" s="12">
        <v>860000</v>
      </c>
      <c r="D14" s="19"/>
      <c r="E14" s="23"/>
    </row>
    <row r="15" spans="1:5" ht="28.2" thickBot="1" x14ac:dyDescent="0.35">
      <c r="A15" s="17">
        <v>3110</v>
      </c>
      <c r="B15" s="7" t="s">
        <v>41</v>
      </c>
      <c r="C15" s="12">
        <v>860000</v>
      </c>
      <c r="D15" s="19"/>
      <c r="E15" s="23"/>
    </row>
    <row r="16" spans="1:5" s="41" customFormat="1" ht="16.2" thickBot="1" x14ac:dyDescent="0.35">
      <c r="A16" s="47"/>
      <c r="B16" s="48" t="s">
        <v>60</v>
      </c>
      <c r="C16" s="61">
        <f>SUM(C15)</f>
        <v>860000</v>
      </c>
      <c r="D16" s="58"/>
      <c r="E16" s="62">
        <f>SUM(E15)</f>
        <v>0</v>
      </c>
    </row>
    <row r="17" spans="1:5" x14ac:dyDescent="0.3">
      <c r="A17" s="3" t="s">
        <v>17</v>
      </c>
      <c r="B17" s="4" t="s">
        <v>16</v>
      </c>
      <c r="C17" s="13">
        <v>0</v>
      </c>
      <c r="D17" s="19"/>
      <c r="E17" s="23"/>
    </row>
    <row r="18" spans="1:5" x14ac:dyDescent="0.3">
      <c r="A18" s="6" t="s">
        <v>18</v>
      </c>
      <c r="B18" s="7" t="s">
        <v>19</v>
      </c>
      <c r="C18" s="12">
        <v>0</v>
      </c>
      <c r="D18" s="19"/>
      <c r="E18" s="23"/>
    </row>
    <row r="19" spans="1:5" x14ac:dyDescent="0.3">
      <c r="A19" s="3" t="s">
        <v>21</v>
      </c>
      <c r="B19" s="4" t="s">
        <v>20</v>
      </c>
      <c r="C19" s="13"/>
      <c r="D19" s="19"/>
      <c r="E19" s="23"/>
    </row>
    <row r="20" spans="1:5" x14ac:dyDescent="0.3">
      <c r="A20" s="6" t="s">
        <v>22</v>
      </c>
      <c r="B20" s="7" t="s">
        <v>23</v>
      </c>
      <c r="C20" s="12"/>
      <c r="D20" s="19"/>
      <c r="E20" s="23"/>
    </row>
    <row r="21" spans="1:5" x14ac:dyDescent="0.3">
      <c r="A21" s="6" t="s">
        <v>14</v>
      </c>
      <c r="B21" s="7" t="s">
        <v>15</v>
      </c>
      <c r="C21" s="12"/>
      <c r="D21" s="19"/>
      <c r="E21" s="23"/>
    </row>
    <row r="22" spans="1:5" ht="27.6" x14ac:dyDescent="0.3">
      <c r="A22" s="3" t="s">
        <v>25</v>
      </c>
      <c r="B22" s="4" t="s">
        <v>24</v>
      </c>
      <c r="C22" s="13"/>
      <c r="D22" s="19"/>
      <c r="E22" s="23"/>
    </row>
    <row r="23" spans="1:5" x14ac:dyDescent="0.3">
      <c r="A23" s="6" t="s">
        <v>8</v>
      </c>
      <c r="B23" s="7" t="s">
        <v>9</v>
      </c>
      <c r="C23" s="12"/>
      <c r="D23" s="19"/>
      <c r="E23" s="23"/>
    </row>
    <row r="24" spans="1:5" ht="27.6" x14ac:dyDescent="0.3">
      <c r="A24" s="3" t="s">
        <v>27</v>
      </c>
      <c r="B24" s="4" t="s">
        <v>26</v>
      </c>
      <c r="C24" s="13">
        <v>0</v>
      </c>
      <c r="D24" s="19"/>
      <c r="E24" s="23"/>
    </row>
    <row r="25" spans="1:5" x14ac:dyDescent="0.3">
      <c r="A25" s="6" t="s">
        <v>8</v>
      </c>
      <c r="B25" s="7" t="s">
        <v>9</v>
      </c>
      <c r="C25" s="12">
        <v>0</v>
      </c>
      <c r="D25" s="19"/>
      <c r="E25" s="23"/>
    </row>
    <row r="26" spans="1:5" x14ac:dyDescent="0.3">
      <c r="A26" s="3" t="s">
        <v>29</v>
      </c>
      <c r="B26" s="4" t="s">
        <v>28</v>
      </c>
      <c r="C26" s="13"/>
      <c r="D26" s="19"/>
      <c r="E26" s="23"/>
    </row>
    <row r="27" spans="1:5" ht="27.6" x14ac:dyDescent="0.3">
      <c r="A27" s="6" t="s">
        <v>12</v>
      </c>
      <c r="B27" s="7" t="s">
        <v>13</v>
      </c>
      <c r="C27" s="12"/>
      <c r="D27" s="19"/>
      <c r="E27" s="23"/>
    </row>
    <row r="28" spans="1:5" x14ac:dyDescent="0.3">
      <c r="A28" s="3" t="s">
        <v>31</v>
      </c>
      <c r="B28" s="4" t="s">
        <v>30</v>
      </c>
      <c r="C28" s="13"/>
      <c r="D28" s="19"/>
      <c r="E28" s="23"/>
    </row>
    <row r="29" spans="1:5" x14ac:dyDescent="0.3">
      <c r="A29" s="6" t="s">
        <v>32</v>
      </c>
      <c r="B29" s="7" t="s">
        <v>33</v>
      </c>
      <c r="C29" s="12"/>
      <c r="D29" s="19">
        <v>30000</v>
      </c>
      <c r="E29" s="23"/>
    </row>
    <row r="30" spans="1:5" ht="14.4" thickBot="1" x14ac:dyDescent="0.35">
      <c r="A30" s="8" t="s">
        <v>18</v>
      </c>
      <c r="B30" s="9" t="s">
        <v>19</v>
      </c>
      <c r="C30" s="14"/>
      <c r="D30" s="20">
        <v>30000</v>
      </c>
      <c r="E30" s="23"/>
    </row>
    <row r="31" spans="1:5" ht="16.2" thickBot="1" x14ac:dyDescent="0.35">
      <c r="A31" s="47"/>
      <c r="B31" s="48" t="s">
        <v>60</v>
      </c>
      <c r="C31" s="57"/>
      <c r="D31" s="58">
        <v>60000</v>
      </c>
      <c r="E31" s="60"/>
    </row>
    <row r="32" spans="1:5" x14ac:dyDescent="0.3">
      <c r="A32" s="10" t="s">
        <v>34</v>
      </c>
      <c r="B32" s="11" t="s">
        <v>35</v>
      </c>
      <c r="C32" s="16">
        <v>0</v>
      </c>
      <c r="D32" s="22"/>
      <c r="E32" s="23"/>
    </row>
    <row r="33" spans="1:5" x14ac:dyDescent="0.3">
      <c r="A33" s="3" t="s">
        <v>37</v>
      </c>
      <c r="B33" s="4" t="s">
        <v>36</v>
      </c>
      <c r="C33" s="13">
        <v>0</v>
      </c>
      <c r="D33" s="19"/>
      <c r="E33" s="23"/>
    </row>
    <row r="34" spans="1:5" x14ac:dyDescent="0.3">
      <c r="A34" s="26">
        <v>2230</v>
      </c>
      <c r="B34" s="27" t="s">
        <v>49</v>
      </c>
      <c r="C34" s="13"/>
      <c r="D34" s="19"/>
      <c r="E34" s="25">
        <v>400000</v>
      </c>
    </row>
    <row r="35" spans="1:5" ht="14.4" thickBot="1" x14ac:dyDescent="0.35">
      <c r="A35" s="6" t="s">
        <v>8</v>
      </c>
      <c r="B35" s="9" t="s">
        <v>9</v>
      </c>
      <c r="C35" s="14">
        <v>0</v>
      </c>
      <c r="D35" s="20"/>
      <c r="E35" s="45"/>
    </row>
    <row r="36" spans="1:5" s="41" customFormat="1" ht="16.2" thickBot="1" x14ac:dyDescent="0.35">
      <c r="A36" s="49"/>
      <c r="B36" s="50" t="s">
        <v>60</v>
      </c>
      <c r="C36" s="57"/>
      <c r="D36" s="58"/>
      <c r="E36" s="62">
        <f>SUM(E34:E35)</f>
        <v>400000</v>
      </c>
    </row>
    <row r="37" spans="1:5" ht="55.2" x14ac:dyDescent="0.3">
      <c r="A37" s="3" t="s">
        <v>39</v>
      </c>
      <c r="B37" s="11" t="s">
        <v>38</v>
      </c>
      <c r="C37" s="16">
        <v>0</v>
      </c>
      <c r="D37" s="22"/>
      <c r="E37" s="46"/>
    </row>
    <row r="38" spans="1:5" ht="27.6" x14ac:dyDescent="0.3">
      <c r="A38" s="6" t="s">
        <v>40</v>
      </c>
      <c r="B38" s="7" t="s">
        <v>41</v>
      </c>
      <c r="C38" s="12">
        <v>0</v>
      </c>
      <c r="D38" s="19"/>
      <c r="E38" s="23"/>
    </row>
    <row r="39" spans="1:5" ht="14.4" thickBot="1" x14ac:dyDescent="0.35">
      <c r="A39" s="17">
        <v>3122</v>
      </c>
      <c r="B39" s="7" t="s">
        <v>23</v>
      </c>
      <c r="C39" s="12">
        <v>165338</v>
      </c>
      <c r="D39" s="19"/>
      <c r="E39" s="23"/>
    </row>
    <row r="40" spans="1:5" s="41" customFormat="1" ht="16.2" thickBot="1" x14ac:dyDescent="0.35">
      <c r="A40" s="56"/>
      <c r="B40" s="50" t="s">
        <v>60</v>
      </c>
      <c r="C40" s="61">
        <f>SUM(C39)</f>
        <v>165338</v>
      </c>
      <c r="D40" s="58"/>
      <c r="E40" s="59">
        <f>SUM(E38:E39)</f>
        <v>0</v>
      </c>
    </row>
    <row r="41" spans="1:5" s="29" customFormat="1" ht="41.4" x14ac:dyDescent="0.3">
      <c r="A41" s="33" t="s">
        <v>53</v>
      </c>
      <c r="B41" s="31" t="s">
        <v>50</v>
      </c>
      <c r="C41" s="12"/>
      <c r="D41" s="19"/>
      <c r="E41" s="23"/>
    </row>
    <row r="42" spans="1:5" s="29" customFormat="1" x14ac:dyDescent="0.3">
      <c r="A42" s="34" t="s">
        <v>54</v>
      </c>
      <c r="B42" s="32" t="s">
        <v>51</v>
      </c>
      <c r="C42" s="12"/>
      <c r="D42" s="19"/>
      <c r="E42" s="25">
        <v>98400</v>
      </c>
    </row>
    <row r="43" spans="1:5" ht="14.4" thickBot="1" x14ac:dyDescent="0.35">
      <c r="A43" s="34" t="s">
        <v>55</v>
      </c>
      <c r="B43" s="32" t="s">
        <v>52</v>
      </c>
      <c r="C43" s="12"/>
      <c r="D43" s="19"/>
      <c r="E43" s="25">
        <v>21600</v>
      </c>
    </row>
    <row r="44" spans="1:5" s="41" customFormat="1" ht="18.600000000000001" thickBot="1" x14ac:dyDescent="0.35">
      <c r="A44" s="49"/>
      <c r="B44" s="64" t="s">
        <v>60</v>
      </c>
      <c r="C44" s="65">
        <f>SUM(C43)</f>
        <v>0</v>
      </c>
      <c r="D44" s="66"/>
      <c r="E44" s="62">
        <f>SUM(E42:E43)</f>
        <v>120000</v>
      </c>
    </row>
    <row r="45" spans="1:5" s="30" customFormat="1" ht="27.6" x14ac:dyDescent="0.3">
      <c r="A45" s="37" t="s">
        <v>56</v>
      </c>
      <c r="B45" s="38" t="s">
        <v>57</v>
      </c>
      <c r="C45" s="12"/>
      <c r="D45" s="19"/>
      <c r="E45" s="23"/>
    </row>
    <row r="46" spans="1:5" s="35" customFormat="1" ht="14.4" thickBot="1" x14ac:dyDescent="0.35">
      <c r="A46" s="39" t="s">
        <v>32</v>
      </c>
      <c r="B46" s="40" t="s">
        <v>33</v>
      </c>
      <c r="C46" s="12"/>
      <c r="D46" s="19"/>
      <c r="E46" s="25">
        <v>10000</v>
      </c>
    </row>
    <row r="47" spans="1:5" s="35" customFormat="1" ht="16.2" thickBot="1" x14ac:dyDescent="0.35">
      <c r="A47" s="49"/>
      <c r="B47" s="50" t="s">
        <v>60</v>
      </c>
      <c r="C47" s="15">
        <f>SUM(C46)</f>
        <v>0</v>
      </c>
      <c r="D47" s="21"/>
      <c r="E47" s="51">
        <f>SUM(E45:E46)</f>
        <v>10000</v>
      </c>
    </row>
    <row r="48" spans="1:5" ht="16.2" thickBot="1" x14ac:dyDescent="0.35">
      <c r="A48" s="52" t="s">
        <v>42</v>
      </c>
      <c r="B48" s="53" t="s">
        <v>43</v>
      </c>
      <c r="C48" s="54">
        <f>C9+C13+C16+C40</f>
        <v>1340338</v>
      </c>
      <c r="D48" s="55">
        <f>D13+D31</f>
        <v>160000</v>
      </c>
      <c r="E48" s="67">
        <f>E13+E36+E44+E47</f>
        <v>830000</v>
      </c>
    </row>
    <row r="49" spans="1:3" x14ac:dyDescent="0.3">
      <c r="A49" s="2"/>
      <c r="B49" s="2"/>
      <c r="C49" s="2"/>
    </row>
  </sheetData>
  <mergeCells count="2">
    <mergeCell ref="A2:C2"/>
    <mergeCell ref="A3:C3"/>
  </mergeCells>
  <pageMargins left="0.31496062992125984" right="0.31496062992125984" top="0.39370078740157483" bottom="0.39370078740157483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Admin</cp:lastModifiedBy>
  <cp:lastPrinted>2018-12-06T09:40:06Z</cp:lastPrinted>
  <dcterms:created xsi:type="dcterms:W3CDTF">2018-11-26T14:25:23Z</dcterms:created>
  <dcterms:modified xsi:type="dcterms:W3CDTF">2018-12-06T09:40:18Z</dcterms:modified>
</cp:coreProperties>
</file>